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4" i="1"/>
  <c r="L23" i="1"/>
  <c r="L32" i="1"/>
  <c r="L42" i="1"/>
  <c r="L43" i="1"/>
  <c r="L51" i="1"/>
  <c r="L62" i="1"/>
  <c r="L61" i="1"/>
  <c r="L70" i="1"/>
  <c r="L81" i="1"/>
  <c r="L80" i="1"/>
  <c r="L89" i="1"/>
  <c r="L99" i="1"/>
  <c r="L100" i="1"/>
  <c r="L108" i="1"/>
  <c r="L119" i="1"/>
  <c r="L118" i="1"/>
  <c r="L127" i="1"/>
  <c r="L137" i="1"/>
  <c r="L138" i="1"/>
  <c r="L146" i="1"/>
  <c r="L157" i="1"/>
  <c r="L156" i="1"/>
  <c r="L165" i="1"/>
  <c r="L176" i="1"/>
  <c r="L175" i="1"/>
  <c r="L184" i="1"/>
  <c r="L194" i="1"/>
  <c r="L195" i="1"/>
  <c r="J13" i="1"/>
  <c r="J24" i="1"/>
  <c r="J23" i="1"/>
  <c r="J32" i="1"/>
  <c r="J43" i="1"/>
  <c r="J42" i="1"/>
  <c r="J51" i="1"/>
  <c r="J62" i="1"/>
  <c r="J61" i="1"/>
  <c r="J70" i="1"/>
  <c r="J80" i="1"/>
  <c r="J81" i="1"/>
  <c r="J89" i="1"/>
  <c r="J99" i="1"/>
  <c r="J100" i="1"/>
  <c r="J108" i="1"/>
  <c r="J119" i="1"/>
  <c r="J118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I13" i="1"/>
  <c r="I24" i="1"/>
  <c r="I196" i="1"/>
  <c r="I23" i="1"/>
  <c r="I32" i="1"/>
  <c r="I42" i="1"/>
  <c r="I43" i="1"/>
  <c r="I51" i="1"/>
  <c r="I61" i="1"/>
  <c r="I62" i="1"/>
  <c r="I70" i="1"/>
  <c r="I80" i="1"/>
  <c r="I81" i="1"/>
  <c r="I89" i="1"/>
  <c r="I100" i="1"/>
  <c r="I99" i="1"/>
  <c r="I108" i="1"/>
  <c r="I119" i="1"/>
  <c r="I118" i="1"/>
  <c r="I127" i="1"/>
  <c r="I138" i="1"/>
  <c r="I137" i="1"/>
  <c r="I146" i="1"/>
  <c r="I156" i="1"/>
  <c r="I157" i="1"/>
  <c r="I165" i="1"/>
  <c r="I176" i="1"/>
  <c r="I175" i="1"/>
  <c r="I184" i="1"/>
  <c r="I194" i="1"/>
  <c r="I195" i="1"/>
  <c r="H13" i="1"/>
  <c r="H24" i="1"/>
  <c r="H196" i="1"/>
  <c r="H23" i="1"/>
  <c r="H32" i="1"/>
  <c r="H43" i="1"/>
  <c r="H42" i="1"/>
  <c r="H51" i="1"/>
  <c r="H61" i="1"/>
  <c r="H62" i="1"/>
  <c r="H70" i="1"/>
  <c r="H81" i="1"/>
  <c r="H80" i="1"/>
  <c r="H89" i="1"/>
  <c r="H99" i="1"/>
  <c r="H100" i="1"/>
  <c r="H108" i="1"/>
  <c r="H118" i="1"/>
  <c r="H119" i="1"/>
  <c r="H127" i="1"/>
  <c r="H137" i="1"/>
  <c r="H138" i="1"/>
  <c r="H146" i="1"/>
  <c r="H157" i="1"/>
  <c r="H156" i="1"/>
  <c r="H165" i="1"/>
  <c r="H176" i="1"/>
  <c r="H175" i="1"/>
  <c r="H184" i="1"/>
  <c r="H195" i="1"/>
  <c r="H194" i="1"/>
  <c r="G13" i="1"/>
  <c r="G23" i="1"/>
  <c r="G24" i="1"/>
  <c r="G32" i="1"/>
  <c r="G42" i="1"/>
  <c r="G43" i="1"/>
  <c r="G51" i="1"/>
  <c r="G62" i="1"/>
  <c r="G61" i="1"/>
  <c r="G70" i="1"/>
  <c r="G81" i="1"/>
  <c r="G80" i="1"/>
  <c r="G89" i="1"/>
  <c r="G99" i="1"/>
  <c r="G100" i="1"/>
  <c r="G108" i="1"/>
  <c r="G118" i="1"/>
  <c r="G119" i="1"/>
  <c r="G127" i="1"/>
  <c r="G138" i="1"/>
  <c r="G137" i="1"/>
  <c r="G146" i="1"/>
  <c r="G156" i="1"/>
  <c r="G157" i="1"/>
  <c r="G165" i="1"/>
  <c r="G175" i="1"/>
  <c r="G176" i="1"/>
  <c r="G184" i="1"/>
  <c r="G194" i="1"/>
  <c r="G195" i="1"/>
  <c r="F13" i="1"/>
  <c r="F23" i="1"/>
  <c r="F24" i="1"/>
  <c r="F32" i="1"/>
  <c r="F43" i="1"/>
  <c r="F42" i="1"/>
  <c r="F51" i="1"/>
  <c r="F61" i="1"/>
  <c r="F62" i="1"/>
  <c r="F70" i="1"/>
  <c r="F80" i="1"/>
  <c r="F81" i="1"/>
  <c r="F89" i="1"/>
  <c r="F99" i="1"/>
  <c r="F100" i="1"/>
  <c r="F108" i="1"/>
  <c r="F119" i="1"/>
  <c r="F118" i="1"/>
  <c r="F127" i="1"/>
  <c r="F138" i="1"/>
  <c r="F137" i="1"/>
  <c r="F146" i="1"/>
  <c r="F156" i="1"/>
  <c r="F157" i="1"/>
  <c r="F165" i="1"/>
  <c r="F175" i="1"/>
  <c r="F176" i="1"/>
  <c r="F184" i="1"/>
  <c r="F195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6" i="1"/>
  <c r="G196" i="1"/>
  <c r="F196" i="1"/>
  <c r="L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<sst xmlns="http://schemas.openxmlformats.org/spreadsheetml/2006/main" count="256" uniqueCount="78">
  <si>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</si>
  <si>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</si>
  <si>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</si>
  <si>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</si>
  <si>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</si>
  <si>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</si>
  <si>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</si>
  <si>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</si>
  <si>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</si>
  <si>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</si>
  <si>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</si>
  <si>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</si>
  <si>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</si>
  <si>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</si>
  <si>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</si>
  <si>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</si>
  <si>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</si>
  <si>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</si>
  <si>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</si>
  <si>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</si>
  <si>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</si>
  <si>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</si>
  <si>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</si>
  <si>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</si>
  <si>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</si>
  <si>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</si>
  <si>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</si>
  <si>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</si>
  <si>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</si>
  <si>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</si>
  <si>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</si>
  <si>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</si>
  <si>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</si>
  <si>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</si>
  <si>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</si>
  <si>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</si>
  <si>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</si>
  <si>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</si>
  <si>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</si>
  <si>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 т/о</t>
  </si>
  <si>
    <t>Борщ на мясном бульоне со сметаной</t>
  </si>
  <si>
    <t xml:space="preserve">Гуляш из отварной говядины </t>
  </si>
  <si>
    <t>Пюре из гороха</t>
  </si>
  <si>
    <t>Компот из смеси сухофруктов</t>
  </si>
  <si>
    <t>Салат из свеклы с зеленым горошком т/о</t>
  </si>
  <si>
    <t>Птица запеченная</t>
  </si>
  <si>
    <t>Макаронные изделия отварные</t>
  </si>
  <si>
    <t>202-203</t>
  </si>
  <si>
    <t>Салат из припущеной моркови с курагой</t>
  </si>
  <si>
    <t>Суп картофельный с пшеном м/к бульон</t>
  </si>
  <si>
    <t>Котлета рыбная</t>
  </si>
  <si>
    <t>Картофель тушеный с луком</t>
  </si>
  <si>
    <t>Икра кабачковая т/о</t>
  </si>
  <si>
    <t>Суп картофельный с бобовыми мясной бульон</t>
  </si>
  <si>
    <t>Жаркое по домашнему</t>
  </si>
  <si>
    <t xml:space="preserve"> Салат из капусты с зеленым горошком т/о</t>
  </si>
  <si>
    <t>Щи из свежей капусты со сметаной м/к бульон</t>
  </si>
  <si>
    <t>Рыба тушенная с овощами</t>
  </si>
  <si>
    <t>Каша рассыпчатая гречневая</t>
  </si>
  <si>
    <t>Салат из моркови с раст.маслом т/о</t>
  </si>
  <si>
    <t>Суп картофельный на мясном бульоне</t>
  </si>
  <si>
    <t>Ленивые голубцы</t>
  </si>
  <si>
    <t>Напиток из шиповника</t>
  </si>
  <si>
    <t>Салат из капусты с зеленым горошком т/о</t>
  </si>
  <si>
    <t>Свекольник м/к бульон со сметаной</t>
  </si>
  <si>
    <t>Плов из мяса курицы</t>
  </si>
  <si>
    <t>Салат из моркови с курагой т/о</t>
  </si>
  <si>
    <t>Суп картофельный с макаронными изделиями и мясом кур</t>
  </si>
  <si>
    <t>Котлета мясная говяжья</t>
  </si>
  <si>
    <t>Суп картофельный с мясными фрикадельками</t>
  </si>
  <si>
    <t>104-105</t>
  </si>
  <si>
    <t>директор школы</t>
  </si>
  <si>
    <t>Музычук О.А.</t>
  </si>
  <si>
    <t>Хлеб пшеничный</t>
  </si>
  <si>
    <t>Хлеб ржано-пшеничный</t>
  </si>
  <si>
    <t>Суп картофельный  с фасолью на м/к бульоне</t>
  </si>
  <si>
    <t>Каша рассыпчатая. Гречневая</t>
  </si>
  <si>
    <t xml:space="preserve">МОУ-СОШ с.Березовка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</si>
</sst>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77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0.85</v>
      </c>
      <c r="H14" s="43">
        <v>3.05</v>
      </c>
      <c r="I14" s="43">
        <v>5.0199999999999996</v>
      </c>
      <c r="J14" s="43">
        <v>52.44</v>
      </c>
      <c r="K14" s="44">
        <v>62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1.81</v>
      </c>
      <c r="H15" s="43">
        <v>4.91</v>
      </c>
      <c r="I15" s="43">
        <v>125.25</v>
      </c>
      <c r="J15" s="43">
        <v>102.5</v>
      </c>
      <c r="K15" s="44">
        <v>82</v>
      </c>
      <c r="L15" s="43">
        <v>20.98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10.28</v>
      </c>
      <c r="H16" s="43">
        <v>8.27</v>
      </c>
      <c r="I16" s="43">
        <v>2.64</v>
      </c>
      <c r="J16" s="43">
        <v>126</v>
      </c>
      <c r="K16" s="44">
        <v>246</v>
      </c>
      <c r="L16" s="43">
        <v>25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17.579999999999998</v>
      </c>
      <c r="H17" s="43">
        <v>8.5</v>
      </c>
      <c r="I17" s="43">
        <v>40.99</v>
      </c>
      <c r="J17" s="43">
        <v>291.08999999999997</v>
      </c>
      <c r="K17" s="44">
        <v>161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</v>
      </c>
      <c r="I18" s="43">
        <v>16.5</v>
      </c>
      <c r="J18" s="43">
        <v>128</v>
      </c>
      <c r="K18" s="44">
        <v>349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73</v>
      </c>
      <c r="F19" s="43">
        <v>30</v>
      </c>
      <c r="G19" s="43">
        <v>2.2999999999999998</v>
      </c>
      <c r="H19" s="43">
        <v>0.9</v>
      </c>
      <c r="I19" s="43">
        <v>15.8</v>
      </c>
      <c r="J19" s="43">
        <v>78.48</v>
      </c>
      <c r="K19" s="44"/>
      <c r="L19" s="43">
        <v>1.56</v>
      </c>
    </row>
    <row r="20" spans="1:12" ht="14.4" x14ac:dyDescent="0.3">
      <c r="A20" s="23"/>
      <c r="B20" s="15"/>
      <c r="C20" s="11"/>
      <c r="D20" s="7" t="s">
        <v>32</v>
      </c>
      <c r="E20" s="42" t="s">
        <v>74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1.56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36.059999999999995</v>
      </c>
      <c r="H23" s="19">
        <f>SUM(H14:H22)</f>
        <v>26.11</v>
      </c>
      <c r="I23" s="19">
        <f>SUM(I14:I22)</f>
        <v>219.56</v>
      </c>
      <c r="J23" s="19">
        <f>SUM(J14:J22)</f>
        <v>848.11</v>
      </c>
      <c r="K23" s="25"/>
      <c r="L23" s="19">
        <f>SUM(L14:L22)</f>
        <v>75.100000000000009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>G13+G23</f>
        <v>36.059999999999995</v>
      </c>
      <c r="H24" s="32">
        <f>H13+H23</f>
        <v>26.11</v>
      </c>
      <c r="I24" s="32">
        <f>I13+I23</f>
        <v>219.56</v>
      </c>
      <c r="J24" s="32">
        <f>J13+J23</f>
        <v>848.11</v>
      </c>
      <c r="K24" s="32"/>
      <c r="L24" s="32">
        <f>L13+L23</f>
        <v>75.100000000000009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0.1</v>
      </c>
      <c r="H33" s="43">
        <v>2.5099999999999998</v>
      </c>
      <c r="I33" s="43">
        <v>4.49</v>
      </c>
      <c r="J33" s="43">
        <v>59.71</v>
      </c>
      <c r="K33" s="44">
        <v>53</v>
      </c>
      <c r="L33" s="43">
        <v>8</v>
      </c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9.27</v>
      </c>
      <c r="H34" s="43">
        <v>8.64</v>
      </c>
      <c r="I34" s="43">
        <v>14.6</v>
      </c>
      <c r="J34" s="43">
        <v>173.96</v>
      </c>
      <c r="K34" s="44">
        <v>102</v>
      </c>
      <c r="L34" s="43">
        <v>24.98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19.8</v>
      </c>
      <c r="H35" s="43">
        <v>16.399999999999999</v>
      </c>
      <c r="I35" s="43">
        <v>5.28</v>
      </c>
      <c r="J35" s="43">
        <v>248.63</v>
      </c>
      <c r="K35" s="44">
        <v>293</v>
      </c>
      <c r="L35" s="43">
        <v>20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5.8</v>
      </c>
      <c r="H36" s="43">
        <v>0.08</v>
      </c>
      <c r="I36" s="43">
        <v>31</v>
      </c>
      <c r="J36" s="43">
        <v>155</v>
      </c>
      <c r="K36" s="44" t="s">
        <v>47</v>
      </c>
      <c r="L36" s="43">
        <v>12</v>
      </c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0.6</v>
      </c>
      <c r="H37" s="43">
        <v>0</v>
      </c>
      <c r="I37" s="43">
        <v>16.5</v>
      </c>
      <c r="J37" s="43">
        <v>128</v>
      </c>
      <c r="K37" s="44">
        <v>349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73</v>
      </c>
      <c r="F38" s="43">
        <v>30</v>
      </c>
      <c r="G38" s="43">
        <v>2.2999999999999998</v>
      </c>
      <c r="H38" s="43">
        <v>0.9</v>
      </c>
      <c r="I38" s="43">
        <v>15.8</v>
      </c>
      <c r="J38" s="43">
        <v>78.48</v>
      </c>
      <c r="K38" s="44"/>
      <c r="L38" s="43">
        <v>1.56</v>
      </c>
    </row>
    <row r="39" spans="1:12" ht="14.4" x14ac:dyDescent="0.3">
      <c r="A39" s="14"/>
      <c r="B39" s="15"/>
      <c r="C39" s="11"/>
      <c r="D39" s="7" t="s">
        <v>32</v>
      </c>
      <c r="E39" s="42" t="s">
        <v>74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1.56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>SUM(G33:G41)</f>
        <v>40.51</v>
      </c>
      <c r="H42" s="19">
        <f>SUM(H33:H41)</f>
        <v>29.009999999999994</v>
      </c>
      <c r="I42" s="19">
        <f>SUM(I33:I41)</f>
        <v>101.03</v>
      </c>
      <c r="J42" s="19">
        <f>SUM(J33:J41)</f>
        <v>913.38</v>
      </c>
      <c r="K42" s="25"/>
      <c r="L42" s="19">
        <f>SUM(L33:L41)</f>
        <v>75.100000000000009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>G32+G42</f>
        <v>40.51</v>
      </c>
      <c r="H43" s="32">
        <f>H32+H42</f>
        <v>29.009999999999994</v>
      </c>
      <c r="I43" s="32">
        <f>I32+I42</f>
        <v>101.03</v>
      </c>
      <c r="J43" s="32">
        <f>J32+J42</f>
        <v>913.38</v>
      </c>
      <c r="K43" s="32"/>
      <c r="L43" s="32">
        <f>L32+L42</f>
        <v>75.100000000000009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60</v>
      </c>
      <c r="G52" s="43">
        <v>0.4</v>
      </c>
      <c r="H52" s="43">
        <v>2.5099999999999998</v>
      </c>
      <c r="I52" s="43">
        <v>4.49</v>
      </c>
      <c r="J52" s="43">
        <v>86.4</v>
      </c>
      <c r="K52" s="44">
        <v>63</v>
      </c>
      <c r="L52" s="44">
        <v>7.5</v>
      </c>
    </row>
    <row r="53" spans="1:12" ht="14.4" x14ac:dyDescent="0.3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2.1800000000000002</v>
      </c>
      <c r="H53" s="43">
        <v>2.84</v>
      </c>
      <c r="I53" s="43">
        <v>14.29</v>
      </c>
      <c r="J53" s="43">
        <v>91.5</v>
      </c>
      <c r="K53" s="44">
        <v>101</v>
      </c>
      <c r="L53" s="44">
        <v>20.48</v>
      </c>
    </row>
    <row r="54" spans="1:12" ht="14.4" x14ac:dyDescent="0.3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12.93</v>
      </c>
      <c r="H54" s="43">
        <v>9.9</v>
      </c>
      <c r="I54" s="43">
        <v>13.5</v>
      </c>
      <c r="J54" s="43">
        <v>114.75</v>
      </c>
      <c r="K54" s="44">
        <v>234</v>
      </c>
      <c r="L54" s="44">
        <v>26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3.2</v>
      </c>
      <c r="H55" s="43">
        <v>5.2</v>
      </c>
      <c r="I55" s="43">
        <v>22.89</v>
      </c>
      <c r="J55" s="43">
        <v>153.6</v>
      </c>
      <c r="K55" s="44">
        <v>145</v>
      </c>
      <c r="L55" s="44">
        <v>11</v>
      </c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</v>
      </c>
      <c r="H56" s="43">
        <v>0</v>
      </c>
      <c r="I56" s="43">
        <v>16.5</v>
      </c>
      <c r="J56" s="43">
        <v>128</v>
      </c>
      <c r="K56" s="44">
        <v>349</v>
      </c>
      <c r="L56" s="44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73</v>
      </c>
      <c r="F57" s="43">
        <v>30</v>
      </c>
      <c r="G57" s="43">
        <v>2.2999999999999998</v>
      </c>
      <c r="H57" s="43">
        <v>0.9</v>
      </c>
      <c r="I57" s="43">
        <v>15.8</v>
      </c>
      <c r="J57" s="43">
        <v>78.48</v>
      </c>
      <c r="K57" s="44"/>
      <c r="L57" s="44">
        <v>1.56</v>
      </c>
    </row>
    <row r="58" spans="1:12" ht="14.4" x14ac:dyDescent="0.3">
      <c r="A58" s="23"/>
      <c r="B58" s="15"/>
      <c r="C58" s="11"/>
      <c r="D58" s="7" t="s">
        <v>32</v>
      </c>
      <c r="E58" s="42" t="s">
        <v>74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4">
        <v>1.56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24.250000000000004</v>
      </c>
      <c r="H61" s="19">
        <f>SUM(H52:H60)</f>
        <v>21.83</v>
      </c>
      <c r="I61" s="19">
        <f>SUM(I52:I60)</f>
        <v>100.83</v>
      </c>
      <c r="J61" s="19">
        <f>SUM(J52:J60)</f>
        <v>722.33</v>
      </c>
      <c r="K61" s="25"/>
      <c r="L61" s="19">
        <f>SUM(L52:L60)</f>
        <v>75.100000000000009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>G51+G61</f>
        <v>24.250000000000004</v>
      </c>
      <c r="H62" s="32">
        <f>H51+H61</f>
        <v>21.83</v>
      </c>
      <c r="I62" s="32">
        <f>I51+I61</f>
        <v>100.83</v>
      </c>
      <c r="J62" s="32">
        <f>J51+J61</f>
        <v>722.33</v>
      </c>
      <c r="K62" s="32"/>
      <c r="L62" s="32">
        <f>L51+L61</f>
        <v>75.100000000000009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1.25</v>
      </c>
      <c r="H71" s="43">
        <v>5.48</v>
      </c>
      <c r="I71" s="43">
        <v>8.6999999999999993</v>
      </c>
      <c r="J71" s="43">
        <v>89.08</v>
      </c>
      <c r="K71" s="44">
        <v>73</v>
      </c>
      <c r="L71" s="43">
        <v>15.36</v>
      </c>
    </row>
    <row r="72" spans="1:12" ht="14.4" x14ac:dyDescent="0.3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104</v>
      </c>
      <c r="L72" s="43">
        <v>23.6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250</v>
      </c>
      <c r="G73" s="43">
        <v>27.53</v>
      </c>
      <c r="H73" s="43">
        <v>7.47</v>
      </c>
      <c r="I73" s="43">
        <v>21.95</v>
      </c>
      <c r="J73" s="43">
        <v>391.35</v>
      </c>
      <c r="K73" s="44">
        <v>259</v>
      </c>
      <c r="L73" s="43">
        <v>26.02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0.6</v>
      </c>
      <c r="H75" s="43">
        <v>0</v>
      </c>
      <c r="I75" s="43">
        <v>16.5</v>
      </c>
      <c r="J75" s="43">
        <v>128</v>
      </c>
      <c r="K75" s="44">
        <v>349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73</v>
      </c>
      <c r="F76" s="43">
        <v>30</v>
      </c>
      <c r="G76" s="43">
        <v>2.2999999999999998</v>
      </c>
      <c r="H76" s="43">
        <v>0.9</v>
      </c>
      <c r="I76" s="43">
        <v>15.8</v>
      </c>
      <c r="J76" s="43">
        <v>78.48</v>
      </c>
      <c r="K76" s="44"/>
      <c r="L76" s="43">
        <v>1.56</v>
      </c>
    </row>
    <row r="77" spans="1:12" ht="14.4" x14ac:dyDescent="0.3">
      <c r="A77" s="23"/>
      <c r="B77" s="15"/>
      <c r="C77" s="11"/>
      <c r="D77" s="7" t="s">
        <v>32</v>
      </c>
      <c r="E77" s="42" t="s">
        <v>74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1.56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39.81</v>
      </c>
      <c r="H80" s="19">
        <f>SUM(H71:H79)</f>
        <v>19.61</v>
      </c>
      <c r="I80" s="19">
        <f>SUM(I71:I79)</f>
        <v>92.64</v>
      </c>
      <c r="J80" s="19">
        <f>SUM(J71:J79)</f>
        <v>891.2600000000001</v>
      </c>
      <c r="K80" s="25"/>
      <c r="L80" s="19">
        <f>SUM(L71:L79)</f>
        <v>75.100000000000009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830</v>
      </c>
      <c r="G81" s="32">
        <f>G70+G80</f>
        <v>39.81</v>
      </c>
      <c r="H81" s="32">
        <f>H70+H80</f>
        <v>19.61</v>
      </c>
      <c r="I81" s="32">
        <f>I70+I80</f>
        <v>92.64</v>
      </c>
      <c r="J81" s="32">
        <f>J70+J80</f>
        <v>891.2600000000001</v>
      </c>
      <c r="K81" s="32"/>
      <c r="L81" s="32">
        <f>L70+L80</f>
        <v>75.100000000000009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0.9</v>
      </c>
      <c r="H90" s="43">
        <v>3.05</v>
      </c>
      <c r="I90" s="43">
        <v>5.0199999999999996</v>
      </c>
      <c r="J90" s="43">
        <v>54.7</v>
      </c>
      <c r="K90" s="44">
        <v>76</v>
      </c>
      <c r="L90" s="43">
        <v>7.38</v>
      </c>
    </row>
    <row r="91" spans="1:12" ht="14.4" x14ac:dyDescent="0.3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84.78</v>
      </c>
      <c r="K91" s="44">
        <v>87</v>
      </c>
      <c r="L91" s="43">
        <v>21</v>
      </c>
    </row>
    <row r="92" spans="1:12" ht="14.4" x14ac:dyDescent="0.3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15.58</v>
      </c>
      <c r="H92" s="43">
        <v>8.83</v>
      </c>
      <c r="I92" s="43">
        <v>7.34</v>
      </c>
      <c r="J92" s="43">
        <v>168.75</v>
      </c>
      <c r="K92" s="44">
        <v>229</v>
      </c>
      <c r="L92" s="43">
        <v>24.6</v>
      </c>
    </row>
    <row r="93" spans="1:12" ht="14.4" x14ac:dyDescent="0.3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6.6</v>
      </c>
      <c r="H93" s="43">
        <v>7.2</v>
      </c>
      <c r="I93" s="43">
        <v>41.2</v>
      </c>
      <c r="J93" s="43">
        <v>227.3</v>
      </c>
      <c r="K93" s="44">
        <v>302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349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73</v>
      </c>
      <c r="F95" s="43">
        <v>30</v>
      </c>
      <c r="G95" s="43">
        <v>2.2999999999999998</v>
      </c>
      <c r="H95" s="43">
        <v>0.9</v>
      </c>
      <c r="I95" s="43">
        <v>15.8</v>
      </c>
      <c r="J95" s="43">
        <v>78.48</v>
      </c>
      <c r="K95" s="44"/>
      <c r="L95" s="43">
        <v>1.56</v>
      </c>
    </row>
    <row r="96" spans="1:12" ht="14.4" x14ac:dyDescent="0.3">
      <c r="A96" s="23"/>
      <c r="B96" s="15"/>
      <c r="C96" s="11"/>
      <c r="D96" s="7" t="s">
        <v>32</v>
      </c>
      <c r="E96" s="42" t="s">
        <v>74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1.56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30.37</v>
      </c>
      <c r="H99" s="19">
        <f>SUM(H90:H98)</f>
        <v>25.349999999999998</v>
      </c>
      <c r="I99" s="19">
        <f>SUM(I90:I98)</f>
        <v>107.71000000000001</v>
      </c>
      <c r="J99" s="19">
        <f>SUM(J90:J98)</f>
        <v>811.61</v>
      </c>
      <c r="K99" s="25"/>
      <c r="L99" s="19">
        <f>SUM(L90:L98)</f>
        <v>75.100000000000009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>G89+G99</f>
        <v>30.37</v>
      </c>
      <c r="H100" s="32">
        <f>H89+H99</f>
        <v>25.349999999999998</v>
      </c>
      <c r="I100" s="32">
        <f>I89+I99</f>
        <v>107.71000000000001</v>
      </c>
      <c r="J100" s="32">
        <f>J89+J99</f>
        <v>811.61</v>
      </c>
      <c r="K100" s="32"/>
      <c r="L100" s="32">
        <f>L89+L99</f>
        <v>75.100000000000009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0.2</v>
      </c>
      <c r="H109" s="43">
        <v>2</v>
      </c>
      <c r="I109" s="43">
        <v>3.07</v>
      </c>
      <c r="J109" s="43">
        <v>64.5</v>
      </c>
      <c r="K109" s="44">
        <v>14</v>
      </c>
      <c r="L109" s="43">
        <v>6.5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4.75</v>
      </c>
      <c r="H110" s="43">
        <v>7.32</v>
      </c>
      <c r="I110" s="43">
        <v>18.37</v>
      </c>
      <c r="J110" s="43">
        <v>170.8</v>
      </c>
      <c r="K110" s="44">
        <v>106</v>
      </c>
      <c r="L110" s="43">
        <v>23.38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250</v>
      </c>
      <c r="G111" s="43">
        <v>16.77</v>
      </c>
      <c r="H111" s="43">
        <v>10.74</v>
      </c>
      <c r="I111" s="43">
        <v>24.06</v>
      </c>
      <c r="J111" s="43">
        <v>260.06</v>
      </c>
      <c r="K111" s="44">
        <v>287</v>
      </c>
      <c r="L111" s="43">
        <v>34.6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0.4</v>
      </c>
      <c r="H113" s="43">
        <v>0.2</v>
      </c>
      <c r="I113" s="43">
        <v>15.72</v>
      </c>
      <c r="J113" s="43">
        <v>75.760000000000005</v>
      </c>
      <c r="K113" s="44">
        <v>388</v>
      </c>
      <c r="L113" s="43">
        <v>7.5</v>
      </c>
    </row>
    <row r="114" spans="1:12" ht="14.4" x14ac:dyDescent="0.3">
      <c r="A114" s="23"/>
      <c r="B114" s="15"/>
      <c r="C114" s="11"/>
      <c r="D114" s="7" t="s">
        <v>31</v>
      </c>
      <c r="E114" s="42" t="s">
        <v>73</v>
      </c>
      <c r="F114" s="43">
        <v>30</v>
      </c>
      <c r="G114" s="43">
        <v>2.2999999999999998</v>
      </c>
      <c r="H114" s="43">
        <v>0.9</v>
      </c>
      <c r="I114" s="43">
        <v>15.8</v>
      </c>
      <c r="J114" s="43">
        <v>78.48</v>
      </c>
      <c r="K114" s="44"/>
      <c r="L114" s="43">
        <v>1.56</v>
      </c>
    </row>
    <row r="115" spans="1:12" ht="14.4" x14ac:dyDescent="0.3">
      <c r="A115" s="23"/>
      <c r="B115" s="15"/>
      <c r="C115" s="11"/>
      <c r="D115" s="7" t="s">
        <v>32</v>
      </c>
      <c r="E115" s="42" t="s">
        <v>74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1.56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27.06</v>
      </c>
      <c r="H118" s="19">
        <f>SUM(H109:H117)</f>
        <v>21.64</v>
      </c>
      <c r="I118" s="19">
        <f>SUM(I109:I117)</f>
        <v>90.38</v>
      </c>
      <c r="J118" s="19">
        <f>SUM(J109:J117)</f>
        <v>719.2</v>
      </c>
      <c r="K118" s="25"/>
      <c r="L118" s="19">
        <f>SUM(L109:L117)</f>
        <v>75.100000000000009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>G108+G118</f>
        <v>27.06</v>
      </c>
      <c r="H119" s="32">
        <f>H108+H118</f>
        <v>21.64</v>
      </c>
      <c r="I119" s="32">
        <f>I108+I118</f>
        <v>90.38</v>
      </c>
      <c r="J119" s="32">
        <f>J108+J118</f>
        <v>719.2</v>
      </c>
      <c r="K119" s="32"/>
      <c r="L119" s="32">
        <f>L108+L118</f>
        <v>75.100000000000009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0.9</v>
      </c>
      <c r="H128" s="43">
        <v>3.05</v>
      </c>
      <c r="I128" s="43">
        <v>5.0199999999999996</v>
      </c>
      <c r="J128" s="43">
        <v>54.7</v>
      </c>
      <c r="K128" s="44">
        <v>23</v>
      </c>
      <c r="L128" s="43">
        <v>7.38</v>
      </c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260</v>
      </c>
      <c r="G129" s="43">
        <v>2</v>
      </c>
      <c r="H129" s="43">
        <v>5</v>
      </c>
      <c r="I129" s="43">
        <v>14</v>
      </c>
      <c r="J129" s="43">
        <v>109.75</v>
      </c>
      <c r="K129" s="44">
        <v>58</v>
      </c>
      <c r="L129" s="43">
        <v>26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240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>
        <v>31.6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349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73</v>
      </c>
      <c r="F133" s="43">
        <v>30</v>
      </c>
      <c r="G133" s="43">
        <v>2.2999999999999998</v>
      </c>
      <c r="H133" s="43">
        <v>0.9</v>
      </c>
      <c r="I133" s="43">
        <v>15.8</v>
      </c>
      <c r="J133" s="43">
        <v>78.48</v>
      </c>
      <c r="K133" s="44"/>
      <c r="L133" s="43">
        <v>1.56</v>
      </c>
    </row>
    <row r="134" spans="1:12" ht="14.4" x14ac:dyDescent="0.3">
      <c r="A134" s="14"/>
      <c r="B134" s="15"/>
      <c r="C134" s="11"/>
      <c r="D134" s="7" t="s">
        <v>32</v>
      </c>
      <c r="E134" s="42" t="s">
        <v>74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1.56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>SUM(G128:G136)</f>
        <v>24.040000000000003</v>
      </c>
      <c r="H137" s="19">
        <f>SUM(H128:H136)</f>
        <v>29.73</v>
      </c>
      <c r="I137" s="19">
        <f>SUM(I128:I136)</f>
        <v>107.67999999999999</v>
      </c>
      <c r="J137" s="19">
        <f>SUM(J128:J136)</f>
        <v>742.03000000000009</v>
      </c>
      <c r="K137" s="25"/>
      <c r="L137" s="19">
        <f>SUM(L128:L136)</f>
        <v>75.100000000000009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>G127+G137</f>
        <v>24.040000000000003</v>
      </c>
      <c r="H138" s="32">
        <f>H127+H137</f>
        <v>29.73</v>
      </c>
      <c r="I138" s="32">
        <f>I127+I137</f>
        <v>107.67999999999999</v>
      </c>
      <c r="J138" s="32">
        <f>J127+J137</f>
        <v>742.03000000000009</v>
      </c>
      <c r="K138" s="32"/>
      <c r="L138" s="32">
        <f>L127+L137</f>
        <v>75.100000000000009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0.4</v>
      </c>
      <c r="H147" s="43">
        <v>2.5099999999999998</v>
      </c>
      <c r="I147" s="43">
        <v>4.49</v>
      </c>
      <c r="J147" s="43">
        <v>86.4</v>
      </c>
      <c r="K147" s="44">
        <v>76</v>
      </c>
      <c r="L147" s="43">
        <v>7.5</v>
      </c>
    </row>
    <row r="148" spans="1:12" ht="26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2.69</v>
      </c>
      <c r="H148" s="43">
        <v>5.0599999999999996</v>
      </c>
      <c r="I148" s="43">
        <v>17.14</v>
      </c>
      <c r="J148" s="43">
        <v>120.25</v>
      </c>
      <c r="K148" s="44">
        <v>103</v>
      </c>
      <c r="L148" s="43">
        <v>19.48</v>
      </c>
    </row>
    <row r="149" spans="1:12" ht="14.4" x14ac:dyDescent="0.3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12.93</v>
      </c>
      <c r="H149" s="43">
        <v>9.9</v>
      </c>
      <c r="I149" s="43">
        <v>13.5</v>
      </c>
      <c r="J149" s="43">
        <v>114.75</v>
      </c>
      <c r="K149" s="44">
        <v>234</v>
      </c>
      <c r="L149" s="43">
        <v>26</v>
      </c>
    </row>
    <row r="150" spans="1:12" ht="14.4" x14ac:dyDescent="0.3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6.6</v>
      </c>
      <c r="H150" s="43">
        <v>7.2</v>
      </c>
      <c r="I150" s="43">
        <v>41.2</v>
      </c>
      <c r="J150" s="43">
        <v>227.3</v>
      </c>
      <c r="K150" s="44">
        <v>302</v>
      </c>
      <c r="L150" s="43">
        <v>12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0.6</v>
      </c>
      <c r="H151" s="43">
        <v>0</v>
      </c>
      <c r="I151" s="43">
        <v>16.5</v>
      </c>
      <c r="J151" s="43">
        <v>128</v>
      </c>
      <c r="K151" s="44">
        <v>349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73</v>
      </c>
      <c r="F152" s="43">
        <v>30</v>
      </c>
      <c r="G152" s="43">
        <v>2.2999999999999998</v>
      </c>
      <c r="H152" s="43">
        <v>0.9</v>
      </c>
      <c r="I152" s="43">
        <v>15.8</v>
      </c>
      <c r="J152" s="43">
        <v>78.48</v>
      </c>
      <c r="K152" s="44"/>
      <c r="L152" s="43">
        <v>1.56</v>
      </c>
    </row>
    <row r="153" spans="1:12" ht="14.4" x14ac:dyDescent="0.3">
      <c r="A153" s="23"/>
      <c r="B153" s="15"/>
      <c r="C153" s="11"/>
      <c r="D153" s="7" t="s">
        <v>32</v>
      </c>
      <c r="E153" s="42" t="s">
        <v>74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1.56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>SUM(G147:G155)</f>
        <v>28.16</v>
      </c>
      <c r="H156" s="19">
        <f>SUM(H147:H155)</f>
        <v>26.049999999999997</v>
      </c>
      <c r="I156" s="19">
        <f>SUM(I147:I155)</f>
        <v>121.99000000000001</v>
      </c>
      <c r="J156" s="19">
        <f>SUM(J147:J155)</f>
        <v>824.78000000000009</v>
      </c>
      <c r="K156" s="25"/>
      <c r="L156" s="19">
        <f>SUM(L147:L155)</f>
        <v>75.100000000000009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>G146+G156</f>
        <v>28.16</v>
      </c>
      <c r="H157" s="32">
        <f>H146+H156</f>
        <v>26.049999999999997</v>
      </c>
      <c r="I157" s="32">
        <f>I146+I156</f>
        <v>121.99000000000001</v>
      </c>
      <c r="J157" s="32">
        <f>J146+J156</f>
        <v>824.78000000000009</v>
      </c>
      <c r="K157" s="32"/>
      <c r="L157" s="32">
        <f>L146+L156</f>
        <v>75.100000000000009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1.25</v>
      </c>
      <c r="H166" s="43">
        <v>5.48</v>
      </c>
      <c r="I166" s="43">
        <v>8.6999999999999993</v>
      </c>
      <c r="J166" s="43">
        <v>89.08</v>
      </c>
      <c r="K166" s="44">
        <v>73</v>
      </c>
      <c r="L166" s="43">
        <v>15.36</v>
      </c>
    </row>
    <row r="167" spans="1:12" ht="14.4" x14ac:dyDescent="0.3">
      <c r="A167" s="23"/>
      <c r="B167" s="15"/>
      <c r="C167" s="11"/>
      <c r="D167" s="7" t="s">
        <v>27</v>
      </c>
      <c r="E167" s="42" t="s">
        <v>40</v>
      </c>
      <c r="F167" s="43">
        <v>260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16.38</v>
      </c>
    </row>
    <row r="168" spans="1:12" ht="14.4" x14ac:dyDescent="0.3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21.15</v>
      </c>
      <c r="H168" s="43">
        <v>15.86</v>
      </c>
      <c r="I168" s="43">
        <v>14.06</v>
      </c>
      <c r="J168" s="43">
        <v>214.87</v>
      </c>
      <c r="K168" s="44">
        <v>268</v>
      </c>
      <c r="L168" s="43">
        <v>23.24</v>
      </c>
    </row>
    <row r="169" spans="1:12" ht="14.4" x14ac:dyDescent="0.3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5.8</v>
      </c>
      <c r="H169" s="43">
        <v>0.08</v>
      </c>
      <c r="I169" s="43">
        <v>31</v>
      </c>
      <c r="J169" s="43">
        <v>155</v>
      </c>
      <c r="K169" s="44" t="s">
        <v>47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0.6</v>
      </c>
      <c r="H170" s="43">
        <v>0</v>
      </c>
      <c r="I170" s="43">
        <v>16.5</v>
      </c>
      <c r="J170" s="43">
        <v>128</v>
      </c>
      <c r="K170" s="44">
        <v>349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73</v>
      </c>
      <c r="F171" s="43">
        <v>30</v>
      </c>
      <c r="G171" s="43">
        <v>2.2999999999999998</v>
      </c>
      <c r="H171" s="43">
        <v>0.9</v>
      </c>
      <c r="I171" s="43">
        <v>15.8</v>
      </c>
      <c r="J171" s="43">
        <v>78.48</v>
      </c>
      <c r="K171" s="44"/>
      <c r="L171" s="43">
        <v>1.56</v>
      </c>
    </row>
    <row r="172" spans="1:12" ht="14.4" x14ac:dyDescent="0.3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1.56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>SUM(G166:G174)</f>
        <v>35.549999999999997</v>
      </c>
      <c r="H175" s="19">
        <f>SUM(H166:H174)</f>
        <v>27.709999999999997</v>
      </c>
      <c r="I175" s="19">
        <f>SUM(I166:I174)</f>
        <v>224.67000000000002</v>
      </c>
      <c r="J175" s="19">
        <f>SUM(J166:J174)</f>
        <v>837.53000000000009</v>
      </c>
      <c r="K175" s="25"/>
      <c r="L175" s="19">
        <f>SUM(L166:L174)</f>
        <v>75.099999999999994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>G165+G175</f>
        <v>35.549999999999997</v>
      </c>
      <c r="H176" s="32">
        <f>H165+H175</f>
        <v>27.709999999999997</v>
      </c>
      <c r="I176" s="32">
        <f>I165+I175</f>
        <v>224.67000000000002</v>
      </c>
      <c r="J176" s="32">
        <f>J165+J175</f>
        <v>837.53000000000009</v>
      </c>
      <c r="K176" s="32"/>
      <c r="L176" s="32">
        <f>L165+L175</f>
        <v>75.099999999999994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0.1</v>
      </c>
      <c r="H185" s="43">
        <v>2.5099999999999998</v>
      </c>
      <c r="I185" s="43">
        <v>4.49</v>
      </c>
      <c r="J185" s="43">
        <v>59.71</v>
      </c>
      <c r="K185" s="44">
        <v>53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275</v>
      </c>
      <c r="G186" s="43">
        <v>7.29</v>
      </c>
      <c r="H186" s="43">
        <v>5.7</v>
      </c>
      <c r="I186" s="43">
        <v>13.5</v>
      </c>
      <c r="J186" s="43">
        <v>148.5</v>
      </c>
      <c r="K186" s="44" t="s">
        <v>70</v>
      </c>
      <c r="L186" s="43">
        <v>26.46</v>
      </c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250</v>
      </c>
      <c r="G187" s="43">
        <v>27.53</v>
      </c>
      <c r="H187" s="43">
        <v>7.47</v>
      </c>
      <c r="I187" s="43">
        <v>21.95</v>
      </c>
      <c r="J187" s="43">
        <v>391.35</v>
      </c>
      <c r="K187" s="44">
        <v>143</v>
      </c>
      <c r="L187" s="43">
        <v>30.02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0.4</v>
      </c>
      <c r="H189" s="43">
        <v>0.2</v>
      </c>
      <c r="I189" s="43">
        <v>15.72</v>
      </c>
      <c r="J189" s="43">
        <v>75.760000000000005</v>
      </c>
      <c r="K189" s="44">
        <v>388</v>
      </c>
      <c r="L189" s="43">
        <v>7.5</v>
      </c>
    </row>
    <row r="190" spans="1:12" ht="14.4" x14ac:dyDescent="0.3">
      <c r="A190" s="23"/>
      <c r="B190" s="15"/>
      <c r="C190" s="11"/>
      <c r="D190" s="7" t="s">
        <v>31</v>
      </c>
      <c r="E190" s="42" t="s">
        <v>73</v>
      </c>
      <c r="F190" s="43">
        <v>30</v>
      </c>
      <c r="G190" s="43">
        <v>2.2999999999999998</v>
      </c>
      <c r="H190" s="43">
        <v>0.9</v>
      </c>
      <c r="I190" s="43">
        <v>15.8</v>
      </c>
      <c r="J190" s="43">
        <v>78.48</v>
      </c>
      <c r="K190" s="44"/>
      <c r="L190" s="43">
        <v>1.56</v>
      </c>
    </row>
    <row r="191" spans="1:12" ht="14.4" x14ac:dyDescent="0.3">
      <c r="A191" s="23"/>
      <c r="B191" s="15"/>
      <c r="C191" s="11"/>
      <c r="D191" s="7" t="s">
        <v>32</v>
      </c>
      <c r="E191" s="42" t="s">
        <v>74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1.56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>SUM(G185:G193)</f>
        <v>40.26</v>
      </c>
      <c r="H194" s="19">
        <f>SUM(H185:H193)</f>
        <v>17.259999999999998</v>
      </c>
      <c r="I194" s="19">
        <f>SUM(I185:I193)</f>
        <v>84.82</v>
      </c>
      <c r="J194" s="19">
        <f>SUM(J185:J193)</f>
        <v>823.40000000000009</v>
      </c>
      <c r="K194" s="25"/>
      <c r="L194" s="19">
        <f>SUM(L185:L193)</f>
        <v>75.100000000000009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855</v>
      </c>
      <c r="G195" s="32">
        <f>G184+G194</f>
        <v>40.26</v>
      </c>
      <c r="H195" s="32">
        <f>H184+H194</f>
        <v>17.259999999999998</v>
      </c>
      <c r="I195" s="32">
        <f>I184+I194</f>
        <v>84.82</v>
      </c>
      <c r="J195" s="32">
        <f>J184+J194</f>
        <v>823.40000000000009</v>
      </c>
      <c r="K195" s="32"/>
      <c r="L195" s="32">
        <f>L184+L194</f>
        <v>75.100000000000009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827.5</v>
      </c>
      <c r="G196" s="34">
        <f>(G24+G43+G62+G81+G100+G119+G138+G157+G176+G195)/(IF(G24=0,0,1)+IF(G43=0,0,1)+IF(G62=0,0,1)+IF(G81=0,0,1)+IF(G100=0,0,1)+IF(G119=0,0,1)+IF(G138=0,0,1)+IF(G157=0,0,1)+IF(G176=0,0,1)+IF(G195=0,0,1))</f>
        <v>32.606999999999999</v>
      </c>
      <c r="H196" s="34">
        <f>(H24+H43+H62+H81+H100+H119+H138+H157+H176+H195)/(IF(H24=0,0,1)+IF(H43=0,0,1)+IF(H62=0,0,1)+IF(H81=0,0,1)+IF(H100=0,0,1)+IF(H119=0,0,1)+IF(H138=0,0,1)+IF(H157=0,0,1)+IF(H176=0,0,1)+IF(H195=0,0,1))</f>
        <v>24.43</v>
      </c>
      <c r="I196" s="34">
        <f>(I24+I43+I62+I81+I100+I119+I138+I157+I176+I195)/(IF(I24=0,0,1)+IF(I43=0,0,1)+IF(I62=0,0,1)+IF(I81=0,0,1)+IF(I100=0,0,1)+IF(I119=0,0,1)+IF(I138=0,0,1)+IF(I157=0,0,1)+IF(I176=0,0,1)+IF(I195=0,0,1))</f>
        <v>125.131</v>
      </c>
      <c r="J196" s="34">
        <f>(J24+J43+J62+J81+J100+J119+J138+J157+J176+J195)/(IF(J24=0,0,1)+IF(J43=0,0,1)+IF(J62=0,0,1)+IF(J81=0,0,1)+IF(J100=0,0,1)+IF(J119=0,0,1)+IF(J138=0,0,1)+IF(J157=0,0,1)+IF(J176=0,0,1)+IF(J195=0,0,1))</f>
        <v>813.36299999999994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75.100000000000009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2024-09-23T14:11:40Z</cp:lastPrinted>
  <dcterms:created xsi:type="dcterms:W3CDTF">2022-05-16T14:23:56Z</dcterms:created>
  <dcterms:modified xsi:type="dcterms:W3CDTF">2024-12-17T10:31:48Z</dcterms:modified>
</cp:coreProperties>
</file>